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I. periyot" sheetId="4" r:id="rId1"/>
    <sheet name="Sayfa1" sheetId="1" r:id="rId2"/>
    <sheet name="Sayfa2" sheetId="2" r:id="rId3"/>
    <sheet name="Sayfa3" sheetId="3" r:id="rId4"/>
  </sheets>
  <definedNames>
    <definedName name="_xlnm._FilterDatabase" localSheetId="0" hidden="1">'II. periyot'!$A$2:$Q$21</definedName>
  </definedNames>
  <calcPr calcId="145621"/>
</workbook>
</file>

<file path=xl/calcChain.xml><?xml version="1.0" encoding="utf-8"?>
<calcChain xmlns="http://schemas.openxmlformats.org/spreadsheetml/2006/main">
  <c r="H3" i="4" l="1"/>
  <c r="J3" i="4"/>
  <c r="H4" i="4"/>
  <c r="J4" i="4" s="1"/>
  <c r="H5" i="4"/>
  <c r="J5" i="4"/>
  <c r="H6" i="4"/>
  <c r="J6" i="4" s="1"/>
  <c r="H7" i="4"/>
  <c r="J7" i="4"/>
  <c r="H8" i="4"/>
  <c r="J8" i="4" s="1"/>
  <c r="H9" i="4"/>
  <c r="J9" i="4"/>
  <c r="H10" i="4"/>
  <c r="J10" i="4" s="1"/>
  <c r="H11" i="4"/>
  <c r="J11" i="4"/>
  <c r="H12" i="4"/>
  <c r="J12" i="4" s="1"/>
  <c r="H13" i="4"/>
  <c r="J13" i="4"/>
  <c r="H14" i="4"/>
  <c r="J14" i="4" s="1"/>
  <c r="H15" i="4"/>
  <c r="J15" i="4"/>
  <c r="H16" i="4"/>
  <c r="J16" i="4" s="1"/>
  <c r="H17" i="4"/>
  <c r="J17" i="4"/>
  <c r="H18" i="4"/>
  <c r="J18" i="4" s="1"/>
  <c r="H19" i="4"/>
  <c r="J19" i="4"/>
  <c r="H20" i="4"/>
  <c r="J20" i="4" s="1"/>
  <c r="H21" i="4"/>
  <c r="J21" i="4"/>
</calcChain>
</file>

<file path=xl/sharedStrings.xml><?xml version="1.0" encoding="utf-8"?>
<sst xmlns="http://schemas.openxmlformats.org/spreadsheetml/2006/main" count="200" uniqueCount="154">
  <si>
    <t xml:space="preserve">2016-2017 akademik yılında staj faaliyetinden (155 gün) yararlandığı için -10 puan kesintisi uygulanmıştır. </t>
  </si>
  <si>
    <t>Hibeli</t>
  </si>
  <si>
    <t>01.02.2019-30.04.2019</t>
  </si>
  <si>
    <t>Slovenya</t>
  </si>
  <si>
    <t>Josef Stefan Institute</t>
  </si>
  <si>
    <t>Metalurji ve Malzeme Mühendisliği</t>
  </si>
  <si>
    <t>Staj</t>
  </si>
  <si>
    <t>GÖKDEMİR</t>
  </si>
  <si>
    <t>İBRAHİM</t>
  </si>
  <si>
    <t>13055052</t>
  </si>
  <si>
    <t>17.06.2019-30.08.2019</t>
  </si>
  <si>
    <t>Norveç</t>
  </si>
  <si>
    <t>Norbit</t>
  </si>
  <si>
    <t>Mekatronik Mühendisliği</t>
  </si>
  <si>
    <t>TARAR</t>
  </si>
  <si>
    <t>CEREN</t>
  </si>
  <si>
    <t>16067017</t>
  </si>
  <si>
    <t>Kısmi Hibeli</t>
  </si>
  <si>
    <t>18.02.2019-30.05.2019</t>
  </si>
  <si>
    <t>Almanya</t>
  </si>
  <si>
    <t>E1 Investments</t>
  </si>
  <si>
    <t>Matematik</t>
  </si>
  <si>
    <t>YILMAZ</t>
  </si>
  <si>
    <t>MÜRVET</t>
  </si>
  <si>
    <t>13025064</t>
  </si>
  <si>
    <t>11.02.2019-26.07.2019</t>
  </si>
  <si>
    <t>Plastic Concept</t>
  </si>
  <si>
    <t>Makine Mühendisliği</t>
  </si>
  <si>
    <t>ÇELİK</t>
  </si>
  <si>
    <t>DUYGU</t>
  </si>
  <si>
    <t>14065198</t>
  </si>
  <si>
    <t xml:space="preserve">2016-2017 akademik yılında öğrenim faaliyetinden (140 gün) yararlandığı için -10 puan kesintisi uygulanmıştır. </t>
  </si>
  <si>
    <t>07.01.2019-12.08.2019</t>
  </si>
  <si>
    <t>İtalya</t>
  </si>
  <si>
    <t>HSYCO</t>
  </si>
  <si>
    <t>Kontrol ve Otomasyon Mühendisliği</t>
  </si>
  <si>
    <t>BAYRAK</t>
  </si>
  <si>
    <t>AYÇA</t>
  </si>
  <si>
    <t>13015032</t>
  </si>
  <si>
    <t>01.06.2019-01.09.2019</t>
  </si>
  <si>
    <t>Universitat Leipzig</t>
  </si>
  <si>
    <t>Kimya Yükseklisans Programı</t>
  </si>
  <si>
    <t>ERSOY</t>
  </si>
  <si>
    <t>ELİF BAŞAK</t>
  </si>
  <si>
    <t>16519003</t>
  </si>
  <si>
    <t>01.03.2019-31.05.2019</t>
  </si>
  <si>
    <t>Karlsruher Institut für Technologie</t>
  </si>
  <si>
    <t>Kimya Mühendisliği</t>
  </si>
  <si>
    <t>KAHVECİOĞLU</t>
  </si>
  <si>
    <t>HAYRİ</t>
  </si>
  <si>
    <t>1405B002</t>
  </si>
  <si>
    <t xml:space="preserve">2016-2017 akademik yılında öğrenim faaliyetinden (131 gün) yararlandığı için -10 puan kesintisi uygulanmıştır. </t>
  </si>
  <si>
    <t>28.06.2019-20.09.2019</t>
  </si>
  <si>
    <t>Avusturya</t>
  </si>
  <si>
    <t>Karl-Franzens-Universitat Graz</t>
  </si>
  <si>
    <t>Kimya</t>
  </si>
  <si>
    <t>GÖKEL</t>
  </si>
  <si>
    <t>ŞEVVAL</t>
  </si>
  <si>
    <t>14024035</t>
  </si>
  <si>
    <t xml:space="preserve">2015-2016 akademik yılında öğrenim faaliyetinden (145 gün) yararlandığı için -10 puan kesintisi uygulanmıştır. </t>
  </si>
  <si>
    <t>18.02.2019-18.08.2019</t>
  </si>
  <si>
    <t>İsveç</t>
  </si>
  <si>
    <t>NA-KD</t>
  </si>
  <si>
    <t>İstatistik</t>
  </si>
  <si>
    <t>ARIK</t>
  </si>
  <si>
    <t>AHTAMAR</t>
  </si>
  <si>
    <t>13023082</t>
  </si>
  <si>
    <t xml:space="preserve">2016-2017 akademik yılında öğrenim faaliyetinden (242 gün) yararlandığı için -10 puan kesintisi uygulanmıştır. </t>
  </si>
  <si>
    <t>01.02.2019--30.04.2019</t>
  </si>
  <si>
    <t>Fransa</t>
  </si>
  <si>
    <t>Institut National des Sciences Appliquées</t>
  </si>
  <si>
    <t>İnşaat Mühendisliği</t>
  </si>
  <si>
    <t>SHEERZAD</t>
  </si>
  <si>
    <t>SAFİULLAH</t>
  </si>
  <si>
    <t>13049047</t>
  </si>
  <si>
    <t xml:space="preserve">2017-2018 akademik yılında öğrenim faaliyetinden (177 gün) yararlandığı için -10 puan kesintisi uygulanmıştır. </t>
  </si>
  <si>
    <t>04.02.2019-03.05.2019</t>
  </si>
  <si>
    <t>Birleşik Krallık</t>
  </si>
  <si>
    <t>Wwideevents</t>
  </si>
  <si>
    <t>İktisat Yükseklisans Programı</t>
  </si>
  <si>
    <t>ÖZKARAKOÇ</t>
  </si>
  <si>
    <t>EDAMİ BEFA</t>
  </si>
  <si>
    <t>16710004</t>
  </si>
  <si>
    <t xml:space="preserve">2017-2018 akademik yılında öğrenim faaliyetinden (146 gün) yararlandığı için -10 puan kesintisi uygulanmıştır. </t>
  </si>
  <si>
    <t>İspanya</t>
  </si>
  <si>
    <t>Vision Factory</t>
  </si>
  <si>
    <t>İktisat</t>
  </si>
  <si>
    <t>DEMİR</t>
  </si>
  <si>
    <t>İSMAİL</t>
  </si>
  <si>
    <t>13031082</t>
  </si>
  <si>
    <t>28.01.2019-27.04.2019</t>
  </si>
  <si>
    <t>University of Chester</t>
  </si>
  <si>
    <t>Gıda Mühendisliği</t>
  </si>
  <si>
    <t>ÖZEL</t>
  </si>
  <si>
    <t>DİLARA SENEM</t>
  </si>
  <si>
    <t>13057040</t>
  </si>
  <si>
    <t>Belirtilen tarihe kadar talepte bulunulmadığı için Staj Hareketliliği başarı puanından -10 puan kesinti uygulanmıştır.</t>
  </si>
  <si>
    <t>Hibesiz</t>
  </si>
  <si>
    <t>07.01.2019-31.07.2019</t>
  </si>
  <si>
    <t>Sognando Casa</t>
  </si>
  <si>
    <t>Endüstri Mühendisliği</t>
  </si>
  <si>
    <t>ER</t>
  </si>
  <si>
    <t>FATMA</t>
  </si>
  <si>
    <t>16546005</t>
  </si>
  <si>
    <t>25.02.2019-07.06.2019</t>
  </si>
  <si>
    <t>Universita di Pisa</t>
  </si>
  <si>
    <t>DÖNMEZ</t>
  </si>
  <si>
    <t>SEMANUR</t>
  </si>
  <si>
    <t>13061053</t>
  </si>
  <si>
    <t>01.01.2019-01.06.2019</t>
  </si>
  <si>
    <t>Finlandiyqa</t>
  </si>
  <si>
    <t>Aalto University</t>
  </si>
  <si>
    <t>Elektrik Mühendisliği</t>
  </si>
  <si>
    <t>AYDIN</t>
  </si>
  <si>
    <t>MEHMET</t>
  </si>
  <si>
    <t>13012133</t>
  </si>
  <si>
    <t>01.07.2019-30.09.2019</t>
  </si>
  <si>
    <t>Universitat für Bodenkultur Wien</t>
  </si>
  <si>
    <t>Biyomühendislik Yükseklisans Programı</t>
  </si>
  <si>
    <t>AKTAŞ</t>
  </si>
  <si>
    <t>DİDEM</t>
  </si>
  <si>
    <t>16554050</t>
  </si>
  <si>
    <t xml:space="preserve">2017-2018 akademik yılında öğrenim faaliyetinden (150 gün) yararlandığı için -10 puan kesintisi uygulanmıştır. </t>
  </si>
  <si>
    <t>01.07.2019-23.09.2019</t>
  </si>
  <si>
    <t>IMDEA Alimentacion</t>
  </si>
  <si>
    <t>Biyomühendislik</t>
  </si>
  <si>
    <t>KAYA</t>
  </si>
  <si>
    <t>İREM</t>
  </si>
  <si>
    <t>1405A004</t>
  </si>
  <si>
    <t xml:space="preserve">2016-2017 akademik yılında öğrenim faaliyetinden (149 gün) yararlandığı için -10 puan kesintisi uygulanmıştır. </t>
  </si>
  <si>
    <t>01.06.2019-23.08.2019</t>
  </si>
  <si>
    <t>Hollanda</t>
  </si>
  <si>
    <t>Wetsus</t>
  </si>
  <si>
    <t>SERT</t>
  </si>
  <si>
    <t>1405A013</t>
  </si>
  <si>
    <t>Açıklama</t>
  </si>
  <si>
    <t>Öngörülen Hibe Miktarı</t>
  </si>
  <si>
    <t>Hibe Durumu</t>
  </si>
  <si>
    <t>Hibeli Gün Sayısı</t>
  </si>
  <si>
    <t>Faaliyet Gün Sayısı</t>
  </si>
  <si>
    <t>Staj Yapılacak Tarih</t>
  </si>
  <si>
    <t>Staj Yapılacak Ülke</t>
  </si>
  <si>
    <t>Staj Yapılacak Kurum</t>
  </si>
  <si>
    <t>Nihai Puan</t>
  </si>
  <si>
    <t>Eksi/Artı Puan</t>
  </si>
  <si>
    <t>Hesaplanan Puan</t>
  </si>
  <si>
    <t>YD-Yüzlük</t>
  </si>
  <si>
    <t>GPA-Yüzlük</t>
  </si>
  <si>
    <t>Birim Adı</t>
  </si>
  <si>
    <t>Başvuru Tipi</t>
  </si>
  <si>
    <t>Soyad</t>
  </si>
  <si>
    <t>Ad</t>
  </si>
  <si>
    <t>Öğrenci No</t>
  </si>
  <si>
    <t>2018-2019 AKADEMİK YILI ERASMUS+ PROGRAMI STAJ HAREKETLİLİĞİ 2.PERİYOT HİBE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</si>
</sst>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b/>
      <sz val="11"/>
      <color theme="8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20"/>
      <color rgb="FFFFFFFF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5" fillId="0" borderId="0" xfId="0" applyFont="1" applyAlignment="1">
      <alignment wrapText="1" readingOrder="1"/>
    </xf>
    <xf numFmtId="0" fontId="1" fillId="0" borderId="0" xfId="0" applyFont="1" applyAlignment="1">
      <alignment vertical="center" readingOrder="1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9" fillId="0" borderId="0" xfId="0" applyFont="1"/>
    <xf numFmtId="0" fontId="3" fillId="0" borderId="0" xfId="0" applyFont="1"/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2" fillId="2" borderId="1" xfId="1" applyFont="1" applyBorder="1" applyAlignment="1">
      <alignment horizontal="center" vertical="center" readingOrder="1"/>
    </xf>
    <xf numFmtId="0" fontId="11" fillId="3" borderId="1" xfId="0" applyNumberFormat="1" applyFont="1" applyFill="1" applyBorder="1" applyAlignment="1">
      <alignment vertical="center" wrapText="1" readingOrder="1"/>
    </xf>
    <xf numFmtId="49" fontId="8" fillId="4" borderId="1" xfId="0" applyNumberFormat="1" applyFont="1" applyFill="1" applyBorder="1" applyAlignment="1">
      <alignment vertical="center" wrapText="1" readingOrder="1"/>
    </xf>
    <xf numFmtId="0" fontId="8" fillId="4" borderId="1" xfId="0" applyNumberFormat="1" applyFont="1" applyFill="1" applyBorder="1" applyAlignment="1">
      <alignment vertical="center" wrapText="1" readingOrder="1"/>
    </xf>
    <xf numFmtId="0" fontId="7" fillId="4" borderId="1" xfId="0" applyNumberFormat="1" applyFont="1" applyFill="1" applyBorder="1" applyAlignment="1">
      <alignment vertical="center" wrapText="1" readingOrder="1"/>
    </xf>
    <xf numFmtId="0" fontId="0" fillId="4" borderId="1" xfId="0" applyFill="1" applyBorder="1" applyAlignment="1"/>
    <xf numFmtId="164" fontId="0" fillId="4" borderId="1" xfId="0" applyNumberFormat="1" applyFill="1" applyBorder="1" applyAlignment="1"/>
    <xf numFmtId="0" fontId="6" fillId="4" borderId="1" xfId="0" applyFont="1" applyFill="1" applyBorder="1" applyAlignment="1">
      <alignment vertical="center" wrapText="1" readingOrder="1"/>
    </xf>
    <xf numFmtId="49" fontId="8" fillId="5" borderId="1" xfId="0" applyNumberFormat="1" applyFont="1" applyFill="1" applyBorder="1" applyAlignment="1">
      <alignment vertical="center" wrapText="1" readingOrder="1"/>
    </xf>
    <xf numFmtId="0" fontId="8" fillId="5" borderId="1" xfId="0" applyNumberFormat="1" applyFont="1" applyFill="1" applyBorder="1" applyAlignment="1">
      <alignment vertical="center" wrapText="1" readingOrder="1"/>
    </xf>
    <xf numFmtId="0" fontId="7" fillId="5" borderId="1" xfId="0" applyNumberFormat="1" applyFont="1" applyFill="1" applyBorder="1" applyAlignment="1">
      <alignment vertical="center" wrapText="1" readingOrder="1"/>
    </xf>
    <xf numFmtId="0" fontId="0" fillId="5" borderId="1" xfId="0" applyFill="1" applyBorder="1" applyAlignment="1"/>
    <xf numFmtId="164" fontId="0" fillId="5" borderId="1" xfId="0" applyNumberFormat="1" applyFill="1" applyBorder="1" applyAlignment="1"/>
    <xf numFmtId="0" fontId="6" fillId="5" borderId="1" xfId="0" applyFont="1" applyFill="1" applyBorder="1" applyAlignment="1">
      <alignment vertical="center" wrapText="1" readingOrder="1"/>
    </xf>
    <xf numFmtId="0" fontId="10" fillId="5" borderId="1" xfId="0" applyFont="1" applyFill="1" applyBorder="1" applyAlignment="1">
      <alignment vertical="center" wrapText="1" readingOrder="1"/>
    </xf>
    <xf numFmtId="14" fontId="0" fillId="4" borderId="1" xfId="0" applyNumberFormat="1" applyFill="1" applyBorder="1" applyAlignment="1"/>
    <xf numFmtId="0" fontId="12" fillId="3" borderId="1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Vurgu1" xfId="1" builtinId="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1"/>
  <sheetViews>
    <sheetView tabSelected="1" zoomScale="90" zoomScaleNormal="90" workbookViewId="0">
      <selection activeCell="D30" sqref="D30"/>
    </sheetView>
  </sheetViews>
  <sheetFormatPr defaultRowHeight="21" customHeight="1" x14ac:dyDescent="0.25"/>
  <cols>
    <col min="1" max="1" width="10.85546875" style="6" bestFit="1" customWidth="1"/>
    <col min="2" max="2" width="14.140625" style="1" bestFit="1" customWidth="1"/>
    <col min="3" max="3" width="13.7109375" style="1" bestFit="1" customWidth="1"/>
    <col min="4" max="4" width="11.42578125" style="1" bestFit="1" customWidth="1"/>
    <col min="5" max="5" width="36.7109375" style="1" bestFit="1" customWidth="1"/>
    <col min="6" max="6" width="11" style="5" bestFit="1" customWidth="1"/>
    <col min="7" max="7" width="9.7109375" style="5" bestFit="1" customWidth="1"/>
    <col min="8" max="8" width="15.85546875" style="5" bestFit="1" customWidth="1"/>
    <col min="9" max="9" width="9" style="5" bestFit="1" customWidth="1"/>
    <col min="10" max="10" width="10.5703125" style="4" bestFit="1" customWidth="1"/>
    <col min="11" max="11" width="38.5703125" style="3" bestFit="1" customWidth="1"/>
    <col min="12" max="12" width="17.85546875" style="1" bestFit="1" customWidth="1"/>
    <col min="13" max="13" width="22.42578125" style="1" bestFit="1" customWidth="1"/>
    <col min="14" max="14" width="17.85546875" style="1" bestFit="1" customWidth="1"/>
    <col min="15" max="15" width="16" style="1" bestFit="1" customWidth="1"/>
    <col min="16" max="16" width="12.7109375" style="1" bestFit="1" customWidth="1"/>
    <col min="17" max="17" width="22" style="1" bestFit="1" customWidth="1"/>
    <col min="18" max="18" width="105.42578125" style="2" bestFit="1" customWidth="1"/>
    <col min="19" max="16384" width="9.140625" style="1"/>
  </cols>
  <sheetData>
    <row r="1" spans="1:18" ht="26.25" x14ac:dyDescent="0.25">
      <c r="A1" s="26" t="s">
        <v>153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8" customFormat="1" ht="51" customHeight="1" x14ac:dyDescent="0.25">
      <c r="A2" s="11" t="s">
        <v>152</v>
      </c>
      <c r="B2" s="9" t="s">
        <v>151</v>
      </c>
      <c r="C2" s="9" t="s">
        <v>150</v>
      </c>
      <c r="D2" s="9" t="s">
        <v>149</v>
      </c>
      <c r="E2" s="9" t="s">
        <v>148</v>
      </c>
      <c r="F2" s="9" t="s">
        <v>147</v>
      </c>
      <c r="G2" s="9" t="s">
        <v>146</v>
      </c>
      <c r="H2" s="9" t="s">
        <v>145</v>
      </c>
      <c r="I2" s="9" t="s">
        <v>144</v>
      </c>
      <c r="J2" s="9" t="s">
        <v>143</v>
      </c>
      <c r="K2" s="9" t="s">
        <v>142</v>
      </c>
      <c r="L2" s="9" t="s">
        <v>141</v>
      </c>
      <c r="M2" s="9" t="s">
        <v>140</v>
      </c>
      <c r="N2" s="9" t="s">
        <v>139</v>
      </c>
      <c r="O2" s="9" t="s">
        <v>138</v>
      </c>
      <c r="P2" s="10" t="s">
        <v>137</v>
      </c>
      <c r="Q2" s="10" t="s">
        <v>136</v>
      </c>
      <c r="R2" s="9" t="s">
        <v>135</v>
      </c>
    </row>
    <row r="3" spans="1:18" ht="21" customHeight="1" x14ac:dyDescent="0.25">
      <c r="A3" s="12" t="s">
        <v>134</v>
      </c>
      <c r="B3" s="12" t="s">
        <v>102</v>
      </c>
      <c r="C3" s="12" t="s">
        <v>133</v>
      </c>
      <c r="D3" s="12" t="s">
        <v>6</v>
      </c>
      <c r="E3" s="12" t="s">
        <v>125</v>
      </c>
      <c r="F3" s="13">
        <v>83.2</v>
      </c>
      <c r="G3" s="13">
        <v>86</v>
      </c>
      <c r="H3" s="13">
        <f t="shared" ref="H3:H21" si="0">F3*0.5+G3*0.5</f>
        <v>84.6</v>
      </c>
      <c r="I3" s="13">
        <v>-10</v>
      </c>
      <c r="J3" s="14">
        <f t="shared" ref="J3:J21" si="1">H3+I3</f>
        <v>74.599999999999994</v>
      </c>
      <c r="K3" s="15" t="s">
        <v>132</v>
      </c>
      <c r="L3" s="15" t="s">
        <v>131</v>
      </c>
      <c r="M3" s="15" t="s">
        <v>130</v>
      </c>
      <c r="N3" s="15">
        <v>83</v>
      </c>
      <c r="O3" s="15">
        <v>83</v>
      </c>
      <c r="P3" s="15" t="s">
        <v>1</v>
      </c>
      <c r="Q3" s="16">
        <v>1660</v>
      </c>
      <c r="R3" s="17" t="s">
        <v>129</v>
      </c>
    </row>
    <row r="4" spans="1:18" s="7" customFormat="1" ht="21" customHeight="1" x14ac:dyDescent="0.25">
      <c r="A4" s="12" t="s">
        <v>128</v>
      </c>
      <c r="B4" s="12" t="s">
        <v>127</v>
      </c>
      <c r="C4" s="12" t="s">
        <v>126</v>
      </c>
      <c r="D4" s="12" t="s">
        <v>6</v>
      </c>
      <c r="E4" s="12" t="s">
        <v>125</v>
      </c>
      <c r="F4" s="13">
        <v>86.93</v>
      </c>
      <c r="G4" s="13">
        <v>74</v>
      </c>
      <c r="H4" s="13">
        <f t="shared" si="0"/>
        <v>80.465000000000003</v>
      </c>
      <c r="I4" s="13">
        <v>-10</v>
      </c>
      <c r="J4" s="14">
        <f t="shared" si="1"/>
        <v>70.465000000000003</v>
      </c>
      <c r="K4" s="15" t="s">
        <v>124</v>
      </c>
      <c r="L4" s="15" t="s">
        <v>84</v>
      </c>
      <c r="M4" s="15" t="s">
        <v>123</v>
      </c>
      <c r="N4" s="15">
        <v>83</v>
      </c>
      <c r="O4" s="15">
        <v>0</v>
      </c>
      <c r="P4" s="15" t="s">
        <v>97</v>
      </c>
      <c r="Q4" s="15">
        <v>0</v>
      </c>
      <c r="R4" s="17" t="s">
        <v>122</v>
      </c>
    </row>
    <row r="5" spans="1:18" ht="21" customHeight="1" x14ac:dyDescent="0.25">
      <c r="A5" s="18" t="s">
        <v>121</v>
      </c>
      <c r="B5" s="18" t="s">
        <v>120</v>
      </c>
      <c r="C5" s="18" t="s">
        <v>119</v>
      </c>
      <c r="D5" s="18" t="s">
        <v>6</v>
      </c>
      <c r="E5" s="18" t="s">
        <v>118</v>
      </c>
      <c r="F5" s="19">
        <v>92.76</v>
      </c>
      <c r="G5" s="19">
        <v>84</v>
      </c>
      <c r="H5" s="19">
        <f t="shared" si="0"/>
        <v>88.38</v>
      </c>
      <c r="I5" s="19"/>
      <c r="J5" s="20">
        <f t="shared" si="1"/>
        <v>88.38</v>
      </c>
      <c r="K5" s="21" t="s">
        <v>117</v>
      </c>
      <c r="L5" s="21" t="s">
        <v>53</v>
      </c>
      <c r="M5" s="21" t="s">
        <v>116</v>
      </c>
      <c r="N5" s="21">
        <v>90</v>
      </c>
      <c r="O5" s="21">
        <v>90</v>
      </c>
      <c r="P5" s="21" t="s">
        <v>1</v>
      </c>
      <c r="Q5" s="22">
        <v>1800</v>
      </c>
      <c r="R5" s="23"/>
    </row>
    <row r="6" spans="1:18" ht="21" customHeight="1" x14ac:dyDescent="0.25">
      <c r="A6" s="12" t="s">
        <v>115</v>
      </c>
      <c r="B6" s="12" t="s">
        <v>114</v>
      </c>
      <c r="C6" s="12" t="s">
        <v>113</v>
      </c>
      <c r="D6" s="12" t="s">
        <v>6</v>
      </c>
      <c r="E6" s="12" t="s">
        <v>112</v>
      </c>
      <c r="F6" s="13">
        <v>75.959999999999994</v>
      </c>
      <c r="G6" s="13">
        <v>70</v>
      </c>
      <c r="H6" s="13">
        <f t="shared" si="0"/>
        <v>72.97999999999999</v>
      </c>
      <c r="I6" s="13"/>
      <c r="J6" s="14">
        <f t="shared" si="1"/>
        <v>72.97999999999999</v>
      </c>
      <c r="K6" s="15" t="s">
        <v>111</v>
      </c>
      <c r="L6" s="15" t="s">
        <v>110</v>
      </c>
      <c r="M6" s="15" t="s">
        <v>109</v>
      </c>
      <c r="N6" s="15">
        <v>151</v>
      </c>
      <c r="O6" s="15">
        <v>90</v>
      </c>
      <c r="P6" s="15" t="s">
        <v>1</v>
      </c>
      <c r="Q6" s="16">
        <v>1800</v>
      </c>
      <c r="R6" s="17"/>
    </row>
    <row r="7" spans="1:18" ht="21" customHeight="1" x14ac:dyDescent="0.25">
      <c r="A7" s="18" t="s">
        <v>108</v>
      </c>
      <c r="B7" s="18" t="s">
        <v>107</v>
      </c>
      <c r="C7" s="18" t="s">
        <v>106</v>
      </c>
      <c r="D7" s="18" t="s">
        <v>6</v>
      </c>
      <c r="E7" s="18" t="s">
        <v>100</v>
      </c>
      <c r="F7" s="19">
        <v>81.8</v>
      </c>
      <c r="G7" s="19">
        <v>64</v>
      </c>
      <c r="H7" s="19">
        <f t="shared" si="0"/>
        <v>72.900000000000006</v>
      </c>
      <c r="I7" s="19"/>
      <c r="J7" s="20">
        <f t="shared" si="1"/>
        <v>72.900000000000006</v>
      </c>
      <c r="K7" s="21" t="s">
        <v>105</v>
      </c>
      <c r="L7" s="21" t="s">
        <v>33</v>
      </c>
      <c r="M7" s="21" t="s">
        <v>104</v>
      </c>
      <c r="N7" s="21">
        <v>103</v>
      </c>
      <c r="O7" s="21">
        <v>90</v>
      </c>
      <c r="P7" s="21" t="s">
        <v>17</v>
      </c>
      <c r="Q7" s="22">
        <v>1800</v>
      </c>
      <c r="R7" s="23"/>
    </row>
    <row r="8" spans="1:18" s="7" customFormat="1" ht="21" customHeight="1" x14ac:dyDescent="0.25">
      <c r="A8" s="18" t="s">
        <v>103</v>
      </c>
      <c r="B8" s="18" t="s">
        <v>102</v>
      </c>
      <c r="C8" s="18" t="s">
        <v>101</v>
      </c>
      <c r="D8" s="18" t="s">
        <v>6</v>
      </c>
      <c r="E8" s="18" t="s">
        <v>100</v>
      </c>
      <c r="F8" s="19">
        <v>79.7</v>
      </c>
      <c r="G8" s="19">
        <v>56</v>
      </c>
      <c r="H8" s="19">
        <f t="shared" si="0"/>
        <v>67.849999999999994</v>
      </c>
      <c r="I8" s="19">
        <v>-10</v>
      </c>
      <c r="J8" s="20">
        <f t="shared" si="1"/>
        <v>57.849999999999994</v>
      </c>
      <c r="K8" s="21" t="s">
        <v>99</v>
      </c>
      <c r="L8" s="21" t="s">
        <v>33</v>
      </c>
      <c r="M8" s="21" t="s">
        <v>98</v>
      </c>
      <c r="N8" s="21">
        <v>214</v>
      </c>
      <c r="O8" s="21">
        <v>0</v>
      </c>
      <c r="P8" s="21" t="s">
        <v>97</v>
      </c>
      <c r="Q8" s="21">
        <v>0</v>
      </c>
      <c r="R8" s="24" t="s">
        <v>96</v>
      </c>
    </row>
    <row r="9" spans="1:18" ht="21" customHeight="1" x14ac:dyDescent="0.25">
      <c r="A9" s="12" t="s">
        <v>95</v>
      </c>
      <c r="B9" s="12" t="s">
        <v>94</v>
      </c>
      <c r="C9" s="12" t="s">
        <v>93</v>
      </c>
      <c r="D9" s="12" t="s">
        <v>6</v>
      </c>
      <c r="E9" s="12" t="s">
        <v>92</v>
      </c>
      <c r="F9" s="13">
        <v>72.7</v>
      </c>
      <c r="G9" s="13">
        <v>60</v>
      </c>
      <c r="H9" s="13">
        <f t="shared" si="0"/>
        <v>66.349999999999994</v>
      </c>
      <c r="I9" s="13"/>
      <c r="J9" s="14">
        <f t="shared" si="1"/>
        <v>66.349999999999994</v>
      </c>
      <c r="K9" s="15" t="s">
        <v>91</v>
      </c>
      <c r="L9" s="15" t="s">
        <v>77</v>
      </c>
      <c r="M9" s="15" t="s">
        <v>90</v>
      </c>
      <c r="N9" s="15">
        <v>90</v>
      </c>
      <c r="O9" s="15">
        <v>90</v>
      </c>
      <c r="P9" s="15" t="s">
        <v>1</v>
      </c>
      <c r="Q9" s="16">
        <v>1800</v>
      </c>
      <c r="R9" s="17"/>
    </row>
    <row r="10" spans="1:18" ht="21" customHeight="1" x14ac:dyDescent="0.25">
      <c r="A10" s="18" t="s">
        <v>89</v>
      </c>
      <c r="B10" s="18" t="s">
        <v>88</v>
      </c>
      <c r="C10" s="18" t="s">
        <v>87</v>
      </c>
      <c r="D10" s="18" t="s">
        <v>6</v>
      </c>
      <c r="E10" s="18" t="s">
        <v>86</v>
      </c>
      <c r="F10" s="19">
        <v>80.400000000000006</v>
      </c>
      <c r="G10" s="19">
        <v>58</v>
      </c>
      <c r="H10" s="19">
        <f t="shared" si="0"/>
        <v>69.2</v>
      </c>
      <c r="I10" s="19">
        <v>-10</v>
      </c>
      <c r="J10" s="20">
        <f t="shared" si="1"/>
        <v>59.2</v>
      </c>
      <c r="K10" s="21" t="s">
        <v>85</v>
      </c>
      <c r="L10" s="21" t="s">
        <v>84</v>
      </c>
      <c r="M10" s="21" t="s">
        <v>2</v>
      </c>
      <c r="N10" s="21">
        <v>90</v>
      </c>
      <c r="O10" s="21">
        <v>90</v>
      </c>
      <c r="P10" s="21" t="s">
        <v>1</v>
      </c>
      <c r="Q10" s="22">
        <v>1800</v>
      </c>
      <c r="R10" s="23" t="s">
        <v>83</v>
      </c>
    </row>
    <row r="11" spans="1:18" ht="21" customHeight="1" x14ac:dyDescent="0.25">
      <c r="A11" s="12" t="s">
        <v>82</v>
      </c>
      <c r="B11" s="12" t="s">
        <v>81</v>
      </c>
      <c r="C11" s="12" t="s">
        <v>80</v>
      </c>
      <c r="D11" s="12" t="s">
        <v>6</v>
      </c>
      <c r="E11" s="12" t="s">
        <v>79</v>
      </c>
      <c r="F11" s="13">
        <v>88.33</v>
      </c>
      <c r="G11" s="13">
        <v>60</v>
      </c>
      <c r="H11" s="13">
        <f t="shared" si="0"/>
        <v>74.164999999999992</v>
      </c>
      <c r="I11" s="13"/>
      <c r="J11" s="14">
        <f t="shared" si="1"/>
        <v>74.164999999999992</v>
      </c>
      <c r="K11" s="15" t="s">
        <v>78</v>
      </c>
      <c r="L11" s="15" t="s">
        <v>77</v>
      </c>
      <c r="M11" s="15" t="s">
        <v>76</v>
      </c>
      <c r="N11" s="15">
        <v>90</v>
      </c>
      <c r="O11" s="15">
        <v>90</v>
      </c>
      <c r="P11" s="15" t="s">
        <v>1</v>
      </c>
      <c r="Q11" s="16">
        <v>1800</v>
      </c>
      <c r="R11" s="17" t="s">
        <v>75</v>
      </c>
    </row>
    <row r="12" spans="1:18" s="7" customFormat="1" ht="21" customHeight="1" x14ac:dyDescent="0.25">
      <c r="A12" s="18" t="s">
        <v>74</v>
      </c>
      <c r="B12" s="18" t="s">
        <v>73</v>
      </c>
      <c r="C12" s="18" t="s">
        <v>72</v>
      </c>
      <c r="D12" s="18" t="s">
        <v>6</v>
      </c>
      <c r="E12" s="18" t="s">
        <v>71</v>
      </c>
      <c r="F12" s="19">
        <v>81.099999999999994</v>
      </c>
      <c r="G12" s="19">
        <v>86</v>
      </c>
      <c r="H12" s="19">
        <f t="shared" si="0"/>
        <v>83.55</v>
      </c>
      <c r="I12" s="19">
        <v>-10</v>
      </c>
      <c r="J12" s="20">
        <f t="shared" si="1"/>
        <v>73.55</v>
      </c>
      <c r="K12" s="21" t="s">
        <v>70</v>
      </c>
      <c r="L12" s="21" t="s">
        <v>69</v>
      </c>
      <c r="M12" s="21" t="s">
        <v>68</v>
      </c>
      <c r="N12" s="21">
        <v>90</v>
      </c>
      <c r="O12" s="21">
        <v>90</v>
      </c>
      <c r="P12" s="21" t="s">
        <v>1</v>
      </c>
      <c r="Q12" s="22">
        <v>1800</v>
      </c>
      <c r="R12" s="23" t="s">
        <v>67</v>
      </c>
    </row>
    <row r="13" spans="1:18" ht="21" customHeight="1" x14ac:dyDescent="0.25">
      <c r="A13" s="12" t="s">
        <v>66</v>
      </c>
      <c r="B13" s="12" t="s">
        <v>65</v>
      </c>
      <c r="C13" s="12" t="s">
        <v>64</v>
      </c>
      <c r="D13" s="12" t="s">
        <v>6</v>
      </c>
      <c r="E13" s="12" t="s">
        <v>63</v>
      </c>
      <c r="F13" s="13">
        <v>65.930000000000007</v>
      </c>
      <c r="G13" s="13">
        <v>76</v>
      </c>
      <c r="H13" s="13">
        <f t="shared" si="0"/>
        <v>70.965000000000003</v>
      </c>
      <c r="I13" s="13">
        <v>-10</v>
      </c>
      <c r="J13" s="14">
        <f t="shared" si="1"/>
        <v>60.965000000000003</v>
      </c>
      <c r="K13" s="15" t="s">
        <v>62</v>
      </c>
      <c r="L13" s="15" t="s">
        <v>61</v>
      </c>
      <c r="M13" s="15" t="s">
        <v>60</v>
      </c>
      <c r="N13" s="15">
        <v>181</v>
      </c>
      <c r="O13" s="15">
        <v>90</v>
      </c>
      <c r="P13" s="15" t="s">
        <v>17</v>
      </c>
      <c r="Q13" s="16">
        <v>1800</v>
      </c>
      <c r="R13" s="17" t="s">
        <v>59</v>
      </c>
    </row>
    <row r="14" spans="1:18" ht="21" customHeight="1" x14ac:dyDescent="0.25">
      <c r="A14" s="18" t="s">
        <v>58</v>
      </c>
      <c r="B14" s="18" t="s">
        <v>57</v>
      </c>
      <c r="C14" s="18" t="s">
        <v>56</v>
      </c>
      <c r="D14" s="18" t="s">
        <v>6</v>
      </c>
      <c r="E14" s="18" t="s">
        <v>55</v>
      </c>
      <c r="F14" s="19">
        <v>78.3</v>
      </c>
      <c r="G14" s="19">
        <v>82</v>
      </c>
      <c r="H14" s="19">
        <f t="shared" si="0"/>
        <v>80.150000000000006</v>
      </c>
      <c r="I14" s="19">
        <v>-10</v>
      </c>
      <c r="J14" s="20">
        <f t="shared" si="1"/>
        <v>70.150000000000006</v>
      </c>
      <c r="K14" s="21" t="s">
        <v>54</v>
      </c>
      <c r="L14" s="21" t="s">
        <v>53</v>
      </c>
      <c r="M14" s="21" t="s">
        <v>52</v>
      </c>
      <c r="N14" s="21">
        <v>91</v>
      </c>
      <c r="O14" s="21">
        <v>90</v>
      </c>
      <c r="P14" s="21" t="s">
        <v>17</v>
      </c>
      <c r="Q14" s="22">
        <v>1800</v>
      </c>
      <c r="R14" s="23" t="s">
        <v>51</v>
      </c>
    </row>
    <row r="15" spans="1:18" s="7" customFormat="1" ht="21" customHeight="1" x14ac:dyDescent="0.25">
      <c r="A15" s="12" t="s">
        <v>50</v>
      </c>
      <c r="B15" s="12" t="s">
        <v>49</v>
      </c>
      <c r="C15" s="12" t="s">
        <v>48</v>
      </c>
      <c r="D15" s="12" t="s">
        <v>6</v>
      </c>
      <c r="E15" s="12" t="s">
        <v>47</v>
      </c>
      <c r="F15" s="13">
        <v>79.459999999999994</v>
      </c>
      <c r="G15" s="13">
        <v>76</v>
      </c>
      <c r="H15" s="13">
        <f t="shared" si="0"/>
        <v>77.72999999999999</v>
      </c>
      <c r="I15" s="13"/>
      <c r="J15" s="14">
        <f t="shared" si="1"/>
        <v>77.72999999999999</v>
      </c>
      <c r="K15" s="15" t="s">
        <v>46</v>
      </c>
      <c r="L15" s="15" t="s">
        <v>19</v>
      </c>
      <c r="M15" s="15" t="s">
        <v>45</v>
      </c>
      <c r="N15" s="15">
        <v>90</v>
      </c>
      <c r="O15" s="15">
        <v>90</v>
      </c>
      <c r="P15" s="15" t="s">
        <v>1</v>
      </c>
      <c r="Q15" s="16">
        <v>1800</v>
      </c>
      <c r="R15" s="17"/>
    </row>
    <row r="16" spans="1:18" ht="21" customHeight="1" x14ac:dyDescent="0.25">
      <c r="A16" s="18" t="s">
        <v>44</v>
      </c>
      <c r="B16" s="18" t="s">
        <v>43</v>
      </c>
      <c r="C16" s="18" t="s">
        <v>42</v>
      </c>
      <c r="D16" s="18" t="s">
        <v>6</v>
      </c>
      <c r="E16" s="18" t="s">
        <v>41</v>
      </c>
      <c r="F16" s="19">
        <v>100</v>
      </c>
      <c r="G16" s="19">
        <v>58.75</v>
      </c>
      <c r="H16" s="19">
        <f t="shared" si="0"/>
        <v>79.375</v>
      </c>
      <c r="I16" s="19"/>
      <c r="J16" s="20">
        <f t="shared" si="1"/>
        <v>79.375</v>
      </c>
      <c r="K16" s="21" t="s">
        <v>40</v>
      </c>
      <c r="L16" s="21" t="s">
        <v>19</v>
      </c>
      <c r="M16" s="21" t="s">
        <v>39</v>
      </c>
      <c r="N16" s="21">
        <v>91</v>
      </c>
      <c r="O16" s="21">
        <v>90</v>
      </c>
      <c r="P16" s="21" t="s">
        <v>17</v>
      </c>
      <c r="Q16" s="22">
        <v>1800</v>
      </c>
      <c r="R16" s="23"/>
    </row>
    <row r="17" spans="1:18" s="7" customFormat="1" ht="21" customHeight="1" x14ac:dyDescent="0.25">
      <c r="A17" s="12" t="s">
        <v>38</v>
      </c>
      <c r="B17" s="12" t="s">
        <v>37</v>
      </c>
      <c r="C17" s="12" t="s">
        <v>36</v>
      </c>
      <c r="D17" s="12" t="s">
        <v>6</v>
      </c>
      <c r="E17" s="12" t="s">
        <v>35</v>
      </c>
      <c r="F17" s="13">
        <v>68.73</v>
      </c>
      <c r="G17" s="13">
        <v>88</v>
      </c>
      <c r="H17" s="13">
        <f t="shared" si="0"/>
        <v>78.365000000000009</v>
      </c>
      <c r="I17" s="13">
        <v>-10</v>
      </c>
      <c r="J17" s="14">
        <f t="shared" si="1"/>
        <v>68.365000000000009</v>
      </c>
      <c r="K17" s="15" t="s">
        <v>34</v>
      </c>
      <c r="L17" s="15" t="s">
        <v>33</v>
      </c>
      <c r="M17" s="15" t="s">
        <v>32</v>
      </c>
      <c r="N17" s="15">
        <v>216</v>
      </c>
      <c r="O17" s="15">
        <v>90</v>
      </c>
      <c r="P17" s="15" t="s">
        <v>17</v>
      </c>
      <c r="Q17" s="16">
        <v>1800</v>
      </c>
      <c r="R17" s="17" t="s">
        <v>31</v>
      </c>
    </row>
    <row r="18" spans="1:18" ht="21" customHeight="1" x14ac:dyDescent="0.25">
      <c r="A18" s="18" t="s">
        <v>30</v>
      </c>
      <c r="B18" s="18" t="s">
        <v>29</v>
      </c>
      <c r="C18" s="18" t="s">
        <v>28</v>
      </c>
      <c r="D18" s="18" t="s">
        <v>6</v>
      </c>
      <c r="E18" s="18" t="s">
        <v>27</v>
      </c>
      <c r="F18" s="19">
        <v>68.73</v>
      </c>
      <c r="G18" s="19">
        <v>78</v>
      </c>
      <c r="H18" s="19">
        <f t="shared" si="0"/>
        <v>73.365000000000009</v>
      </c>
      <c r="I18" s="19"/>
      <c r="J18" s="20">
        <f t="shared" si="1"/>
        <v>73.365000000000009</v>
      </c>
      <c r="K18" s="21" t="s">
        <v>26</v>
      </c>
      <c r="L18" s="21" t="s">
        <v>19</v>
      </c>
      <c r="M18" s="21" t="s">
        <v>25</v>
      </c>
      <c r="N18" s="21">
        <v>166</v>
      </c>
      <c r="O18" s="21">
        <v>90</v>
      </c>
      <c r="P18" s="21" t="s">
        <v>17</v>
      </c>
      <c r="Q18" s="22">
        <v>1800</v>
      </c>
      <c r="R18" s="23"/>
    </row>
    <row r="19" spans="1:18" ht="21" customHeight="1" x14ac:dyDescent="0.25">
      <c r="A19" s="12" t="s">
        <v>24</v>
      </c>
      <c r="B19" s="12" t="s">
        <v>23</v>
      </c>
      <c r="C19" s="12" t="s">
        <v>22</v>
      </c>
      <c r="D19" s="12" t="s">
        <v>6</v>
      </c>
      <c r="E19" s="12" t="s">
        <v>21</v>
      </c>
      <c r="F19" s="13">
        <v>58.23</v>
      </c>
      <c r="G19" s="13">
        <v>64</v>
      </c>
      <c r="H19" s="13">
        <f t="shared" si="0"/>
        <v>61.114999999999995</v>
      </c>
      <c r="I19" s="13"/>
      <c r="J19" s="14">
        <f t="shared" si="1"/>
        <v>61.114999999999995</v>
      </c>
      <c r="K19" s="15" t="s">
        <v>20</v>
      </c>
      <c r="L19" s="15" t="s">
        <v>19</v>
      </c>
      <c r="M19" s="25" t="s">
        <v>18</v>
      </c>
      <c r="N19" s="15">
        <v>103</v>
      </c>
      <c r="O19" s="15">
        <v>90</v>
      </c>
      <c r="P19" s="15" t="s">
        <v>17</v>
      </c>
      <c r="Q19" s="16">
        <v>1800</v>
      </c>
      <c r="R19" s="17"/>
    </row>
    <row r="20" spans="1:18" ht="21" customHeight="1" x14ac:dyDescent="0.25">
      <c r="A20" s="18" t="s">
        <v>16</v>
      </c>
      <c r="B20" s="18" t="s">
        <v>15</v>
      </c>
      <c r="C20" s="18" t="s">
        <v>14</v>
      </c>
      <c r="D20" s="18" t="s">
        <v>6</v>
      </c>
      <c r="E20" s="18" t="s">
        <v>13</v>
      </c>
      <c r="F20" s="19">
        <v>66.86</v>
      </c>
      <c r="G20" s="19">
        <v>96</v>
      </c>
      <c r="H20" s="19">
        <f t="shared" si="0"/>
        <v>81.430000000000007</v>
      </c>
      <c r="I20" s="19"/>
      <c r="J20" s="20">
        <f t="shared" si="1"/>
        <v>81.430000000000007</v>
      </c>
      <c r="K20" s="21" t="s">
        <v>12</v>
      </c>
      <c r="L20" s="21" t="s">
        <v>11</v>
      </c>
      <c r="M20" s="21" t="s">
        <v>10</v>
      </c>
      <c r="N20" s="21">
        <v>74</v>
      </c>
      <c r="O20" s="21">
        <v>74</v>
      </c>
      <c r="P20" s="21" t="s">
        <v>1</v>
      </c>
      <c r="Q20" s="22">
        <v>1480</v>
      </c>
      <c r="R20" s="23"/>
    </row>
    <row r="21" spans="1:18" ht="21" customHeight="1" x14ac:dyDescent="0.25">
      <c r="A21" s="12" t="s">
        <v>9</v>
      </c>
      <c r="B21" s="12" t="s">
        <v>8</v>
      </c>
      <c r="C21" s="12" t="s">
        <v>7</v>
      </c>
      <c r="D21" s="12" t="s">
        <v>6</v>
      </c>
      <c r="E21" s="12" t="s">
        <v>5</v>
      </c>
      <c r="F21" s="13">
        <v>74.8</v>
      </c>
      <c r="G21" s="13">
        <v>62</v>
      </c>
      <c r="H21" s="13">
        <f t="shared" si="0"/>
        <v>68.400000000000006</v>
      </c>
      <c r="I21" s="13">
        <v>-10</v>
      </c>
      <c r="J21" s="14">
        <f t="shared" si="1"/>
        <v>58.400000000000006</v>
      </c>
      <c r="K21" s="15" t="s">
        <v>4</v>
      </c>
      <c r="L21" s="15" t="s">
        <v>3</v>
      </c>
      <c r="M21" s="15" t="s">
        <v>2</v>
      </c>
      <c r="N21" s="15">
        <v>90</v>
      </c>
      <c r="O21" s="15">
        <v>90</v>
      </c>
      <c r="P21" s="15" t="s">
        <v>1</v>
      </c>
      <c r="Q21" s="16">
        <v>1200</v>
      </c>
      <c r="R21" s="17" t="s">
        <v>0</v>
      </c>
    </row>
  </sheetData>
  <mergeCells count="1">
    <mergeCell ref="A1:R1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II. periyot</vt:lpstr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2018-11-21T07:49:00Z</dcterms:modified>
</cp:coreProperties>
</file>